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F403" lockStructure="1"/>
  <bookViews>
    <workbookView xWindow="0" yWindow="0" windowWidth="16380" windowHeight="8190" tabRatio="270"/>
  </bookViews>
  <sheets>
    <sheet name="Oberteile,Kleider" sheetId="1" r:id="rId1"/>
  </sheets>
  <definedNames>
    <definedName name="_xlnm._FilterDatabase" localSheetId="0" hidden="1">'Oberteile,Kleider'!$A$5:$E$11</definedName>
  </definedNames>
  <calcPr calcId="144525"/>
</workbook>
</file>

<file path=xl/calcChain.xml><?xml version="1.0" encoding="utf-8"?>
<calcChain xmlns="http://schemas.openxmlformats.org/spreadsheetml/2006/main">
  <c r="C7" i="1" l="1"/>
  <c r="C22" i="1"/>
  <c r="C42" i="1"/>
  <c r="C43" i="1" s="1"/>
  <c r="C44" i="1" s="1"/>
  <c r="C8" i="1"/>
  <c r="C18" i="1" s="1"/>
  <c r="D8" i="1"/>
  <c r="E8" i="1"/>
  <c r="C24" i="1" s="1"/>
  <c r="C9" i="1"/>
  <c r="D9" i="1"/>
  <c r="E9" i="1"/>
  <c r="C10" i="1"/>
  <c r="D10" i="1"/>
  <c r="E10" i="1"/>
  <c r="C11" i="1"/>
  <c r="D11" i="1"/>
  <c r="E11" i="1"/>
  <c r="C14" i="1"/>
  <c r="C26" i="1"/>
  <c r="C25" i="1" l="1"/>
  <c r="C27" i="1" s="1"/>
  <c r="E7" i="1"/>
  <c r="D7" i="1"/>
  <c r="C15" i="1" s="1"/>
  <c r="C16" i="1" l="1"/>
  <c r="C20" i="1"/>
</calcChain>
</file>

<file path=xl/sharedStrings.xml><?xml version="1.0" encoding="utf-8"?>
<sst xmlns="http://schemas.openxmlformats.org/spreadsheetml/2006/main" count="78" uniqueCount="70">
  <si>
    <t>Name</t>
  </si>
  <si>
    <t>Maße für Oberteile und Kleider (cm)</t>
  </si>
  <si>
    <t>½</t>
  </si>
  <si>
    <t>¼</t>
  </si>
  <si>
    <t>1/8</t>
  </si>
  <si>
    <t>Körpergröße</t>
  </si>
  <si>
    <t>Brustumfang</t>
  </si>
  <si>
    <t>Taillenumfang</t>
  </si>
  <si>
    <t>Hüftumfang</t>
  </si>
  <si>
    <t xml:space="preserve">Ärmellänge </t>
  </si>
  <si>
    <t>gemessen</t>
  </si>
  <si>
    <t>gerechnet</t>
  </si>
  <si>
    <t>gezeichnet</t>
  </si>
  <si>
    <t>Rückenhöhe</t>
  </si>
  <si>
    <t>¼ AD</t>
  </si>
  <si>
    <t>Rückenlänge</t>
  </si>
  <si>
    <t>1/3 AD</t>
  </si>
  <si>
    <t>2/3 AD</t>
  </si>
  <si>
    <t>Halsumfang</t>
  </si>
  <si>
    <t>Ärmelmaße</t>
  </si>
  <si>
    <t>Vordere Taillenlänge</t>
  </si>
  <si>
    <t>1/1</t>
  </si>
  <si>
    <t>Vordere Taillenlänge II</t>
  </si>
  <si>
    <t xml:space="preserve">Brusttiefe </t>
  </si>
  <si>
    <t>Brusttiefe II</t>
  </si>
  <si>
    <t>Rückenbreite</t>
  </si>
  <si>
    <t>Armlochdurchmesser</t>
  </si>
  <si>
    <t>Brustbreite</t>
  </si>
  <si>
    <t>½ Brustumfang (Kontrollwert)</t>
  </si>
  <si>
    <t>Schulterbreite</t>
  </si>
  <si>
    <t>Maße für Hosen und Röcke (cm)</t>
  </si>
  <si>
    <t xml:space="preserve">Hüfttiefe </t>
  </si>
  <si>
    <t>Rock-Hosenlänge</t>
  </si>
  <si>
    <t xml:space="preserve">Seitenlänge </t>
  </si>
  <si>
    <t>Innere Beinlänge</t>
  </si>
  <si>
    <t xml:space="preserve">Leibhöhe </t>
  </si>
  <si>
    <t>Ah</t>
  </si>
  <si>
    <t>Aumf</t>
  </si>
  <si>
    <t>Kglh</t>
  </si>
  <si>
    <t>v.Äe</t>
  </si>
  <si>
    <t>h.Äe</t>
  </si>
  <si>
    <t>Äsw</t>
  </si>
  <si>
    <t>Kniehöhe</t>
  </si>
  <si>
    <t>Wadenhöhe</t>
  </si>
  <si>
    <t>Schrittlänge (Taille-Schritt-Taille)</t>
  </si>
  <si>
    <t>Auftrag</t>
  </si>
  <si>
    <t>Handgelenksumfang</t>
  </si>
  <si>
    <t>Oberarmumfang</t>
  </si>
  <si>
    <t>Spezifische Maße</t>
  </si>
  <si>
    <t>Länge vorne</t>
  </si>
  <si>
    <t>Länge hinten</t>
  </si>
  <si>
    <t>Ausschnitttiefe</t>
  </si>
  <si>
    <t>Länge Ärmel (wenn kurz)</t>
  </si>
  <si>
    <t>Deadline:</t>
  </si>
  <si>
    <t>Gesamtpreis:</t>
  </si>
  <si>
    <t>Anzahlung:</t>
  </si>
  <si>
    <t>geleistet am:</t>
  </si>
  <si>
    <t>Restzahlung:</t>
  </si>
  <si>
    <t>(Wird von mir ausgefüllt)</t>
  </si>
  <si>
    <t>Via:</t>
  </si>
  <si>
    <t>davon Material:</t>
  </si>
  <si>
    <t>(cm)</t>
  </si>
  <si>
    <t>Sonstige Wichtige Infos:</t>
  </si>
  <si>
    <t>Oberschenkelumfang</t>
  </si>
  <si>
    <t>Wadenumfang</t>
  </si>
  <si>
    <t>Knöchelumfang</t>
  </si>
  <si>
    <t xml:space="preserve">Bei Stufenröcken: </t>
  </si>
  <si>
    <t>Bei Röcken mit extra Reifrock:</t>
  </si>
  <si>
    <t>Länge jedes Rockteils</t>
  </si>
  <si>
    <t>Gewünschter Umfang i.d. Länge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</si>
</sst>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9" tint="0.79998168889431442"/>
      <name val="arial"/>
      <family val="2"/>
    </font>
    <font>
      <sz val="10"/>
      <color rgb="FFFF99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rgb="FFFF99FF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1" xfId="0" applyFont="1" applyBorder="1" applyProtection="1">
      <protection hidden="1"/>
    </xf>
    <xf numFmtId="0" fontId="7" fillId="0" borderId="2" xfId="0" applyFont="1" applyBorder="1" applyAlignment="1" applyProtection="1">
      <alignment wrapText="1"/>
      <protection hidden="1"/>
    </xf>
    <xf numFmtId="0" fontId="7" fillId="0" borderId="1" xfId="0" applyFont="1" applyBorder="1" applyAlignment="1" applyProtection="1">
      <protection hidden="1"/>
    </xf>
    <xf numFmtId="0" fontId="6" fillId="0" borderId="1" xfId="0" applyFont="1" applyBorder="1" applyAlignment="1" applyProtection="1">
      <protection hidden="1"/>
    </xf>
    <xf numFmtId="0" fontId="1" fillId="4" borderId="1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0" fillId="5" borderId="1" xfId="0" applyFont="1" applyFill="1" applyBorder="1" applyProtection="1">
      <protection hidden="1"/>
    </xf>
    <xf numFmtId="0" fontId="10" fillId="5" borderId="1" xfId="0" applyFont="1" applyFill="1" applyBorder="1" applyAlignment="1" applyProtection="1">
      <alignment wrapText="1"/>
      <protection hidden="1"/>
    </xf>
    <xf numFmtId="0" fontId="1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5" borderId="9" xfId="0" applyFont="1" applyFill="1" applyBorder="1" applyProtection="1">
      <protection hidden="1"/>
    </xf>
    <xf numFmtId="0" fontId="1" fillId="5" borderId="9" xfId="0" applyFont="1" applyFill="1" applyBorder="1" applyAlignment="1" applyProtection="1">
      <protection hidden="1"/>
    </xf>
    <xf numFmtId="0" fontId="1" fillId="5" borderId="10" xfId="0" applyFont="1" applyFill="1" applyBorder="1" applyProtection="1">
      <protection hidden="1"/>
    </xf>
    <xf numFmtId="0" fontId="8" fillId="0" borderId="1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11" fillId="4" borderId="1" xfId="0" applyFont="1" applyFill="1" applyBorder="1" applyProtection="1">
      <protection hidden="1"/>
    </xf>
    <xf numFmtId="0" fontId="10" fillId="5" borderId="8" xfId="0" applyFont="1" applyFill="1" applyBorder="1" applyProtection="1">
      <protection hidden="1"/>
    </xf>
  </cellXfs>
  <cellStyles count="4">
    <cellStyle name="Standard" xfId="0" builtinId="0"/>
    <cellStyle name="Unbenannt1" xfId="1"/>
    <cellStyle name="Unbenannt2" xfId="2"/>
    <cellStyle name="Unbenannt3" xfId="3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Layout" topLeftCell="A10" zoomScaleNormal="100" workbookViewId="0">
      <selection activeCell="A6" sqref="A6"/>
    </sheetView>
  </sheetViews>
  <sheetFormatPr baseColWidth="10" defaultColWidth="11.5703125" defaultRowHeight="12.75" x14ac:dyDescent="0.2"/>
  <cols>
    <col min="1" max="1" width="26.85546875" style="1" customWidth="1"/>
    <col min="2" max="2" width="11.7109375" style="1" customWidth="1"/>
    <col min="3" max="3" width="9" style="1" hidden="1" customWidth="1"/>
    <col min="4" max="4" width="10" style="1" hidden="1" customWidth="1"/>
    <col min="5" max="5" width="7.140625" style="1" hidden="1" customWidth="1"/>
    <col min="6" max="6" width="11.5703125" style="1" hidden="1" customWidth="1"/>
    <col min="7" max="7" width="5.85546875" style="1" hidden="1" customWidth="1"/>
    <col min="8" max="8" width="6" style="1" hidden="1" customWidth="1"/>
    <col min="9" max="9" width="22.28515625" style="1" customWidth="1"/>
    <col min="10" max="10" width="22.85546875" style="1" customWidth="1"/>
    <col min="11" max="16384" width="11.5703125" style="1"/>
  </cols>
  <sheetData>
    <row r="1" spans="1:10" ht="18" x14ac:dyDescent="0.25">
      <c r="A1" s="2"/>
      <c r="B1" s="2"/>
    </row>
    <row r="2" spans="1:10" ht="18" x14ac:dyDescent="0.25">
      <c r="A2" s="29" t="s">
        <v>0</v>
      </c>
      <c r="B2" s="45"/>
      <c r="C2" s="44"/>
      <c r="D2" s="44"/>
      <c r="E2" s="44"/>
      <c r="F2" s="44"/>
      <c r="G2" s="44"/>
      <c r="H2" s="44"/>
      <c r="I2" s="44"/>
      <c r="J2" s="46"/>
    </row>
    <row r="3" spans="1:10" ht="18" x14ac:dyDescent="0.25">
      <c r="A3" s="29" t="s">
        <v>45</v>
      </c>
      <c r="B3" s="47"/>
      <c r="C3" s="48"/>
      <c r="D3" s="48"/>
      <c r="E3" s="48"/>
      <c r="F3" s="48"/>
      <c r="G3" s="48"/>
      <c r="H3" s="48"/>
      <c r="I3" s="48"/>
      <c r="J3" s="49"/>
    </row>
    <row r="5" spans="1:10" ht="15" x14ac:dyDescent="0.25">
      <c r="A5" s="30" t="s">
        <v>1</v>
      </c>
      <c r="B5" s="3"/>
      <c r="I5" s="3"/>
    </row>
    <row r="6" spans="1:10" ht="15" x14ac:dyDescent="0.25">
      <c r="A6" s="32"/>
      <c r="B6" s="21"/>
      <c r="C6" s="20" t="s">
        <v>2</v>
      </c>
      <c r="D6" s="20" t="s">
        <v>3</v>
      </c>
      <c r="E6" s="19" t="s">
        <v>4</v>
      </c>
      <c r="F6" s="4"/>
      <c r="J6" s="42" t="s">
        <v>58</v>
      </c>
    </row>
    <row r="7" spans="1:10" ht="15" x14ac:dyDescent="0.25">
      <c r="A7" s="33" t="s">
        <v>5</v>
      </c>
      <c r="B7" s="24"/>
      <c r="C7" s="22">
        <f>1/2*B7</f>
        <v>0</v>
      </c>
      <c r="D7" s="22">
        <f>1/4*B7</f>
        <v>0</v>
      </c>
      <c r="E7" s="22">
        <f>1/8*B7</f>
        <v>0</v>
      </c>
      <c r="F7" s="4"/>
      <c r="J7" s="42" t="s">
        <v>53</v>
      </c>
    </row>
    <row r="8" spans="1:10" ht="15" x14ac:dyDescent="0.25">
      <c r="A8" s="33" t="s">
        <v>6</v>
      </c>
      <c r="B8" s="25"/>
      <c r="C8" s="22">
        <f>1/2*B8</f>
        <v>0</v>
      </c>
      <c r="D8" s="22">
        <f>1/4*B8</f>
        <v>0</v>
      </c>
      <c r="E8" s="22">
        <f>1/8*B8</f>
        <v>0</v>
      </c>
      <c r="F8" s="4"/>
      <c r="J8" s="42"/>
    </row>
    <row r="9" spans="1:10" ht="15" x14ac:dyDescent="0.25">
      <c r="A9" s="33" t="s">
        <v>7</v>
      </c>
      <c r="B9" s="25"/>
      <c r="C9" s="22">
        <f>1/2*B9</f>
        <v>0</v>
      </c>
      <c r="D9" s="22">
        <f>1/4*B9</f>
        <v>0</v>
      </c>
      <c r="E9" s="22">
        <f>1/8*B9</f>
        <v>0</v>
      </c>
      <c r="F9" s="4"/>
      <c r="J9" s="42"/>
    </row>
    <row r="10" spans="1:10" ht="15" x14ac:dyDescent="0.25">
      <c r="A10" s="33" t="s">
        <v>8</v>
      </c>
      <c r="B10" s="25"/>
      <c r="C10" s="22">
        <f>1/2*B10</f>
        <v>0</v>
      </c>
      <c r="D10" s="22">
        <f>1/4*B10</f>
        <v>0</v>
      </c>
      <c r="E10" s="22">
        <f>1/8*B10</f>
        <v>0</v>
      </c>
      <c r="F10" s="4"/>
      <c r="J10" s="42" t="s">
        <v>54</v>
      </c>
    </row>
    <row r="11" spans="1:10" ht="14.25" x14ac:dyDescent="0.2">
      <c r="A11" s="34" t="s">
        <v>9</v>
      </c>
      <c r="B11" s="25"/>
      <c r="C11" s="22">
        <f>1/2*B11</f>
        <v>0</v>
      </c>
      <c r="D11" s="22">
        <f>1/4*B11</f>
        <v>0</v>
      </c>
      <c r="E11" s="22">
        <f>1/8*B11</f>
        <v>0</v>
      </c>
      <c r="F11" s="4"/>
      <c r="J11" s="42" t="s">
        <v>60</v>
      </c>
    </row>
    <row r="12" spans="1:10" ht="14.25" hidden="1" x14ac:dyDescent="0.2">
      <c r="A12" s="35"/>
      <c r="B12" s="26"/>
      <c r="J12" s="42"/>
    </row>
    <row r="13" spans="1:10" s="5" customFormat="1" ht="25.5" hidden="1" x14ac:dyDescent="0.2">
      <c r="A13" s="34"/>
      <c r="B13" s="27" t="s">
        <v>10</v>
      </c>
      <c r="C13" s="10" t="s">
        <v>11</v>
      </c>
      <c r="D13" s="10" t="s">
        <v>12</v>
      </c>
      <c r="E13" s="6"/>
      <c r="J13" s="43"/>
    </row>
    <row r="14" spans="1:10" ht="14.25" hidden="1" x14ac:dyDescent="0.2">
      <c r="A14" s="34" t="s">
        <v>13</v>
      </c>
      <c r="B14" s="28"/>
      <c r="C14" s="12" t="str">
        <f>IF(B8&lt;80,"'&lt;80'",IF(B8&lt;116,1/10*B8+11,IF(B8&lt;147,1/10*B8+10.5,"'&gt;147'")))</f>
        <v>'&lt;80'</v>
      </c>
      <c r="D14" s="12"/>
      <c r="F14" s="10" t="s">
        <v>14</v>
      </c>
      <c r="G14" s="12"/>
      <c r="J14" s="42"/>
    </row>
    <row r="15" spans="1:10" ht="14.25" x14ac:dyDescent="0.2">
      <c r="A15" s="34" t="s">
        <v>46</v>
      </c>
      <c r="B15" s="25"/>
      <c r="C15" s="12">
        <f>D7</f>
        <v>0</v>
      </c>
      <c r="D15" s="12"/>
      <c r="F15" s="10" t="s">
        <v>16</v>
      </c>
      <c r="G15" s="12"/>
      <c r="J15" s="42"/>
    </row>
    <row r="16" spans="1:10" ht="14.25" hidden="1" x14ac:dyDescent="0.2">
      <c r="A16" s="34" t="s">
        <v>15</v>
      </c>
      <c r="B16" s="28"/>
      <c r="C16" s="12" t="e">
        <f>C14+C15</f>
        <v>#VALUE!</v>
      </c>
      <c r="D16" s="12"/>
      <c r="F16" s="10" t="s">
        <v>17</v>
      </c>
      <c r="G16" s="12"/>
      <c r="J16" s="42"/>
    </row>
    <row r="17" spans="1:10" ht="14.25" x14ac:dyDescent="0.2">
      <c r="A17" s="34" t="s">
        <v>47</v>
      </c>
      <c r="B17" s="25"/>
      <c r="C17" s="12"/>
      <c r="D17" s="12"/>
      <c r="F17" s="5"/>
      <c r="J17" s="42" t="s">
        <v>55</v>
      </c>
    </row>
    <row r="18" spans="1:10" ht="14.25" x14ac:dyDescent="0.2">
      <c r="A18" s="34" t="s">
        <v>18</v>
      </c>
      <c r="B18" s="25"/>
      <c r="C18" s="12">
        <f>1/10*C8+2</f>
        <v>2</v>
      </c>
      <c r="D18" s="12"/>
      <c r="F18" s="7" t="s">
        <v>19</v>
      </c>
      <c r="G18" s="3"/>
      <c r="J18" s="42" t="s">
        <v>56</v>
      </c>
    </row>
    <row r="19" spans="1:10" ht="14.25" x14ac:dyDescent="0.2">
      <c r="A19" s="34" t="s">
        <v>20</v>
      </c>
      <c r="B19" s="25"/>
      <c r="C19" s="13"/>
      <c r="D19" s="12"/>
      <c r="F19" s="10"/>
      <c r="G19" s="19" t="s">
        <v>21</v>
      </c>
      <c r="H19" s="20" t="s">
        <v>2</v>
      </c>
      <c r="J19" s="42" t="s">
        <v>59</v>
      </c>
    </row>
    <row r="20" spans="1:10" ht="14.25" hidden="1" x14ac:dyDescent="0.2">
      <c r="A20" s="34" t="s">
        <v>22</v>
      </c>
      <c r="B20" s="28"/>
      <c r="C20" s="12" t="str">
        <f>IF(B8&lt;80,"'&lt;80'",IF(B8&lt;=100,C15+3.7,IF(B8&lt;=116,C15+4.7+1/10*(B8-100),IF(B8&lt;=128,C15+5.5+1/10*(B8-100),IF(B8&lt;=146,C15+6+1/10*(B8-100),"'( . )( . )'")))))</f>
        <v>'&lt;80'</v>
      </c>
      <c r="D20" s="12"/>
      <c r="F20" s="10" t="s">
        <v>36</v>
      </c>
      <c r="G20" s="12"/>
      <c r="H20" s="12"/>
      <c r="J20" s="42"/>
    </row>
    <row r="21" spans="1:10" ht="14.1" customHeight="1" x14ac:dyDescent="0.2">
      <c r="A21" s="34" t="s">
        <v>23</v>
      </c>
      <c r="B21" s="25"/>
      <c r="C21" s="13"/>
      <c r="D21" s="12"/>
      <c r="F21" s="10" t="s">
        <v>37</v>
      </c>
      <c r="G21" s="12"/>
      <c r="H21" s="12"/>
      <c r="J21" s="42"/>
    </row>
    <row r="22" spans="1:10" ht="14.25" hidden="1" x14ac:dyDescent="0.2">
      <c r="A22" s="34" t="s">
        <v>24</v>
      </c>
      <c r="B22" s="28"/>
      <c r="C22" s="12" t="str">
        <f>IF(B8&lt;80,"'&lt;80'",IF(B8&lt;=96,D8+6,IF(B8&lt;=116,D8+5,IF(B8&lt;=146,D8+4,"'&gt;146'"))))</f>
        <v>'&lt;80'</v>
      </c>
      <c r="D22" s="12"/>
      <c r="F22" s="10" t="s">
        <v>38</v>
      </c>
      <c r="G22" s="12"/>
      <c r="H22" s="12"/>
      <c r="J22" s="42"/>
    </row>
    <row r="23" spans="1:10" ht="14.25" hidden="1" x14ac:dyDescent="0.2">
      <c r="A23" s="34"/>
      <c r="B23" s="28"/>
      <c r="C23" s="12"/>
      <c r="D23" s="12"/>
      <c r="F23" s="10" t="s">
        <v>39</v>
      </c>
      <c r="G23" s="12"/>
      <c r="H23" s="12"/>
      <c r="J23" s="42"/>
    </row>
    <row r="24" spans="1:10" ht="14.1" customHeight="1" x14ac:dyDescent="0.2">
      <c r="A24" s="34" t="s">
        <v>25</v>
      </c>
      <c r="B24" s="25"/>
      <c r="C24" s="13">
        <f>E8+5.5</f>
        <v>5.5</v>
      </c>
      <c r="D24" s="12"/>
      <c r="F24" s="10" t="s">
        <v>40</v>
      </c>
      <c r="G24" s="12"/>
      <c r="H24" s="12"/>
      <c r="J24" s="42"/>
    </row>
    <row r="25" spans="1:10" ht="14.25" hidden="1" x14ac:dyDescent="0.2">
      <c r="A25" s="34" t="s">
        <v>26</v>
      </c>
      <c r="B25" s="28"/>
      <c r="C25" s="12" t="str">
        <f>IF(B8&lt;80,"'&lt;80'",IF(B8&lt;=100,E8-1.5,IF(B8&lt;=116,E8-0.5,IF(B8&lt;=146,E8+0.5,"'&gt;146'"))))</f>
        <v>'&lt;80'</v>
      </c>
      <c r="D25" s="12"/>
      <c r="F25" s="10" t="s">
        <v>41</v>
      </c>
      <c r="G25" s="12"/>
      <c r="H25" s="12"/>
      <c r="J25" s="42"/>
    </row>
    <row r="26" spans="1:10" ht="14.25" hidden="1" x14ac:dyDescent="0.2">
      <c r="A26" s="34" t="s">
        <v>27</v>
      </c>
      <c r="B26" s="28"/>
      <c r="C26" s="12" t="str">
        <f>IF(B8&lt;80,"'. .'",IF(B8&lt;=100,D8-4,IF(B8&lt;=116,D8-5,IF(B8&lt;=146,D8-6,"'( . )( . )'"))))</f>
        <v>'. .'</v>
      </c>
      <c r="D26" s="12"/>
      <c r="J26" s="42"/>
    </row>
    <row r="27" spans="1:10" ht="28.5" hidden="1" x14ac:dyDescent="0.2">
      <c r="A27" s="34" t="s">
        <v>28</v>
      </c>
      <c r="B27" s="28"/>
      <c r="C27" s="12" t="e">
        <f>C24+C25+C26</f>
        <v>#VALUE!</v>
      </c>
      <c r="D27" s="12"/>
      <c r="J27" s="42"/>
    </row>
    <row r="28" spans="1:10" ht="14.25" hidden="1" x14ac:dyDescent="0.2">
      <c r="A28" s="35"/>
      <c r="B28" s="26"/>
      <c r="J28" s="42"/>
    </row>
    <row r="29" spans="1:10" ht="14.25" x14ac:dyDescent="0.2">
      <c r="A29" s="34" t="s">
        <v>29</v>
      </c>
      <c r="B29" s="25"/>
      <c r="C29" s="4"/>
      <c r="D29" s="4"/>
      <c r="E29" s="4"/>
      <c r="F29" s="4"/>
      <c r="J29" s="42" t="s">
        <v>57</v>
      </c>
    </row>
    <row r="30" spans="1:10" ht="14.25" x14ac:dyDescent="0.2">
      <c r="A30" s="37" t="s">
        <v>15</v>
      </c>
      <c r="B30" s="25"/>
      <c r="C30" s="4"/>
      <c r="D30" s="4"/>
      <c r="E30" s="4"/>
      <c r="F30" s="4"/>
      <c r="J30" s="42" t="s">
        <v>56</v>
      </c>
    </row>
    <row r="31" spans="1:10" ht="14.25" x14ac:dyDescent="0.2">
      <c r="A31" s="35"/>
      <c r="D31" s="4"/>
      <c r="E31" s="4"/>
      <c r="F31" s="4"/>
      <c r="J31" s="42" t="s">
        <v>59</v>
      </c>
    </row>
    <row r="32" spans="1:10" ht="15" x14ac:dyDescent="0.25">
      <c r="A32" s="30" t="s">
        <v>48</v>
      </c>
      <c r="B32" s="41" t="s">
        <v>61</v>
      </c>
      <c r="D32" s="4"/>
      <c r="E32" s="4"/>
      <c r="F32" s="4"/>
      <c r="J32" s="42"/>
    </row>
    <row r="33" spans="1:10" s="5" customFormat="1" ht="25.5" hidden="1" x14ac:dyDescent="0.2">
      <c r="A33" s="35"/>
      <c r="C33" s="10" t="s">
        <v>11</v>
      </c>
      <c r="D33" s="15" t="s">
        <v>12</v>
      </c>
      <c r="E33" s="6"/>
      <c r="F33" s="6"/>
    </row>
    <row r="34" spans="1:10" x14ac:dyDescent="0.2">
      <c r="A34" s="12"/>
      <c r="B34" s="12"/>
      <c r="C34" s="12"/>
      <c r="D34" s="13"/>
      <c r="E34" s="4"/>
      <c r="F34" s="4"/>
    </row>
    <row r="35" spans="1:10" ht="14.25" customHeight="1" x14ac:dyDescent="0.2">
      <c r="A35" s="36" t="s">
        <v>49</v>
      </c>
      <c r="B35" s="23"/>
      <c r="C35" s="12"/>
      <c r="D35" s="13"/>
      <c r="E35" s="4"/>
      <c r="F35" s="4"/>
      <c r="J35" s="56" t="s">
        <v>62</v>
      </c>
    </row>
    <row r="36" spans="1:10" ht="12" customHeight="1" x14ac:dyDescent="0.2">
      <c r="A36" s="36" t="s">
        <v>50</v>
      </c>
      <c r="B36" s="23"/>
      <c r="C36" s="12"/>
      <c r="D36" s="13"/>
      <c r="E36" s="4"/>
      <c r="F36" s="4"/>
      <c r="J36" s="50"/>
    </row>
    <row r="37" spans="1:10" ht="14.25" x14ac:dyDescent="0.2">
      <c r="A37" s="36" t="s">
        <v>51</v>
      </c>
      <c r="B37" s="23"/>
      <c r="C37" s="12"/>
      <c r="D37" s="13"/>
      <c r="E37" s="4"/>
      <c r="F37" s="4"/>
      <c r="J37" s="50"/>
    </row>
    <row r="38" spans="1:10" ht="14.25" x14ac:dyDescent="0.2">
      <c r="A38" s="36" t="s">
        <v>52</v>
      </c>
      <c r="B38" s="23"/>
      <c r="C38" s="12"/>
      <c r="D38" s="13"/>
      <c r="E38" s="4"/>
      <c r="F38" s="4"/>
      <c r="J38" s="50"/>
    </row>
    <row r="39" spans="1:10" ht="14.25" x14ac:dyDescent="0.2">
      <c r="A39" s="36"/>
      <c r="B39" s="23"/>
      <c r="C39" s="12"/>
      <c r="D39" s="13"/>
      <c r="E39" s="4"/>
      <c r="F39" s="4"/>
      <c r="J39" s="50"/>
    </row>
    <row r="40" spans="1:10" ht="14.25" x14ac:dyDescent="0.2">
      <c r="A40" s="36"/>
      <c r="B40" s="23"/>
      <c r="C40" s="12"/>
      <c r="D40" s="13"/>
      <c r="E40" s="4"/>
      <c r="J40" s="50"/>
    </row>
    <row r="41" spans="1:10" s="9" customFormat="1" ht="14.25" x14ac:dyDescent="0.2">
      <c r="A41" s="38"/>
      <c r="B41" s="40"/>
      <c r="C41" s="17"/>
      <c r="D41" s="18"/>
      <c r="E41" s="8"/>
      <c r="J41" s="51"/>
    </row>
    <row r="42" spans="1:10" ht="14.25" x14ac:dyDescent="0.2">
      <c r="A42" s="36"/>
      <c r="B42" s="23"/>
      <c r="C42" s="12">
        <f>B51-B49</f>
        <v>0</v>
      </c>
      <c r="D42" s="12"/>
      <c r="J42" s="50"/>
    </row>
    <row r="43" spans="1:10" ht="14.25" hidden="1" x14ac:dyDescent="0.2">
      <c r="A43" s="36" t="s">
        <v>42</v>
      </c>
      <c r="B43" s="11"/>
      <c r="C43" s="12">
        <f>(C42/2)-(C42/10)</f>
        <v>0</v>
      </c>
      <c r="D43" s="13"/>
      <c r="E43" s="4"/>
      <c r="J43" s="50"/>
    </row>
    <row r="44" spans="1:10" ht="14.25" hidden="1" x14ac:dyDescent="0.2">
      <c r="A44" s="36" t="s">
        <v>43</v>
      </c>
      <c r="B44" s="12"/>
      <c r="C44" s="12">
        <f>C43/2</f>
        <v>0</v>
      </c>
      <c r="D44" s="12"/>
      <c r="J44" s="50"/>
    </row>
    <row r="45" spans="1:10" ht="14.25" x14ac:dyDescent="0.2">
      <c r="A45" s="31"/>
      <c r="J45" s="50"/>
    </row>
    <row r="46" spans="1:10" ht="15" x14ac:dyDescent="0.25">
      <c r="A46" s="30" t="s">
        <v>30</v>
      </c>
      <c r="B46" s="4"/>
      <c r="J46" s="50"/>
    </row>
    <row r="47" spans="1:10" ht="14.25" x14ac:dyDescent="0.2">
      <c r="A47" s="34"/>
      <c r="B47" s="14"/>
      <c r="J47" s="50"/>
    </row>
    <row r="48" spans="1:10" ht="15" x14ac:dyDescent="0.25">
      <c r="A48" s="33" t="s">
        <v>31</v>
      </c>
      <c r="B48" s="11"/>
      <c r="J48" s="50"/>
    </row>
    <row r="49" spans="1:10" ht="15" x14ac:dyDescent="0.25">
      <c r="A49" s="33" t="s">
        <v>35</v>
      </c>
      <c r="B49" s="11"/>
      <c r="J49" s="50"/>
    </row>
    <row r="50" spans="1:10" ht="15" x14ac:dyDescent="0.25">
      <c r="A50" s="33" t="s">
        <v>32</v>
      </c>
      <c r="B50" s="11"/>
      <c r="J50" s="50"/>
    </row>
    <row r="51" spans="1:10" ht="15" x14ac:dyDescent="0.25">
      <c r="A51" s="33" t="s">
        <v>33</v>
      </c>
      <c r="B51" s="11"/>
      <c r="J51" s="50"/>
    </row>
    <row r="52" spans="1:10" ht="15" x14ac:dyDescent="0.25">
      <c r="A52" s="33" t="s">
        <v>34</v>
      </c>
      <c r="B52" s="11"/>
      <c r="J52" s="50"/>
    </row>
    <row r="53" spans="1:10" ht="15" x14ac:dyDescent="0.25">
      <c r="A53" s="33" t="s">
        <v>65</v>
      </c>
      <c r="B53" s="11"/>
      <c r="J53" s="50"/>
    </row>
    <row r="54" spans="1:10" ht="15" x14ac:dyDescent="0.25">
      <c r="A54" s="33" t="s">
        <v>64</v>
      </c>
      <c r="B54" s="11"/>
      <c r="J54" s="50"/>
    </row>
    <row r="55" spans="1:10" ht="15" x14ac:dyDescent="0.25">
      <c r="A55" s="39" t="s">
        <v>63</v>
      </c>
      <c r="B55" s="16"/>
      <c r="J55" s="52"/>
    </row>
    <row r="56" spans="1:10" ht="30" x14ac:dyDescent="0.25">
      <c r="A56" s="33" t="s">
        <v>44</v>
      </c>
      <c r="B56" s="11"/>
    </row>
    <row r="58" spans="1:10" ht="15" x14ac:dyDescent="0.25">
      <c r="A58" s="54" t="s">
        <v>48</v>
      </c>
      <c r="B58" s="54" t="s">
        <v>61</v>
      </c>
    </row>
    <row r="59" spans="1:10" ht="15" x14ac:dyDescent="0.25">
      <c r="A59" s="54"/>
      <c r="B59" s="54"/>
    </row>
    <row r="60" spans="1:10" x14ac:dyDescent="0.2">
      <c r="A60" s="53" t="s">
        <v>66</v>
      </c>
      <c r="B60" s="55"/>
    </row>
    <row r="61" spans="1:10" x14ac:dyDescent="0.2">
      <c r="A61" s="12" t="s">
        <v>68</v>
      </c>
      <c r="B61" s="55"/>
      <c r="I61" s="55"/>
    </row>
    <row r="62" spans="1:10" x14ac:dyDescent="0.2">
      <c r="A62" s="53" t="s">
        <v>67</v>
      </c>
      <c r="B62" s="55"/>
      <c r="I62" s="55"/>
    </row>
    <row r="63" spans="1:10" x14ac:dyDescent="0.2">
      <c r="A63" s="12" t="s">
        <v>69</v>
      </c>
      <c r="B63" s="55"/>
      <c r="I63" s="55"/>
    </row>
  </sheetData>
  <sheetProtection selectLockedCells="1"/>
  <conditionalFormatting sqref="B12:B14 B16 B20 B22:B23 B25:B28 B47">
    <cfRule type="cellIs" dxfId="2" priority="2" stopIfTrue="1" operator="equal">
      <formula>"''"</formula>
    </cfRule>
  </conditionalFormatting>
  <conditionalFormatting sqref="B7:B11 B15 B17:B19 B21 B24 B29:B30 B48:B54 B2:J3 B43 B56">
    <cfRule type="cellIs" dxfId="1" priority="3" stopIfTrue="1" operator="equal">
      <formula>""</formula>
    </cfRule>
  </conditionalFormatting>
  <conditionalFormatting sqref="B55">
    <cfRule type="cellIs" dxfId="0" priority="1" stopIfTrue="1" operator="equal">
      <formula>""</formula>
    </cfRule>
  </conditionalFormatting>
  <dataValidations disablePrompts="1" count="1">
    <dataValidation type="decimal" allowBlank="1" showInputMessage="1" showErrorMessage="1" errorTitle="Ungültige Maßangabe" error="Angaben bitte in cm (erlaubter Bereich 0cm bis 300cm)." sqref="B7:B10 B15 B18:B30 B48:B49 B51:B56">
      <formula1>0</formula1>
      <formula2>300</formula2>
    </dataValidation>
  </dataValidations>
  <pageMargins left="0.78749999999999998" right="0.78749999999999998" top="0.88611111111111107" bottom="0.88611111111111107" header="0.51180555555555551" footer="0.51180555555555551"/>
  <pageSetup paperSize="9" orientation="portrait" useFirstPageNumber="1" horizontalDpi="300" verticalDpi="300" r:id="rId1"/>
  <headerFooter alignWithMargins="0">
    <oddHeader>&amp;L&amp;18Maßtabelle&amp;C&amp;18Kundendaten&amp;R&amp;18 Deadlines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Oberteile,Kleider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&amp; Moni</dc:creator>
  <cp:lastModifiedBy>Peter &amp; Moni</cp:lastModifiedBy>
  <cp:lastPrinted>2014-02-11T21:19:32Z</cp:lastPrinted>
  <dcterms:created xsi:type="dcterms:W3CDTF">2015-09-30T12:54:01Z</dcterms:created>
  <dcterms:modified xsi:type="dcterms:W3CDTF">2018-05-24T09:03:42Z</dcterms:modified>
</cp:coreProperties>
</file>